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192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'Лист3'!$A$1:$J$17</definedName>
  </definedNames>
  <calcPr fullCalcOnLoad="1"/>
</workbook>
</file>

<file path=xl/sharedStrings.xml><?xml version="1.0" encoding="utf-8"?>
<sst xmlns="http://schemas.openxmlformats.org/spreadsheetml/2006/main" count="16" uniqueCount="14">
  <si>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</si>
  <si>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ООО «ТранзитЭнергоМонтаж»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</si>
  <si>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</si>
  <si>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</si>
  <si>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</si>
  <si>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</si>
  <si>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</si>
  <si>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</si>
  <si>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</si>
  <si>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тыс.руб.</t>
  </si>
  <si>
    <t>Кол-во присоединений, шт.</t>
  </si>
  <si>
    <t>Присоединенная мощ-ть, кВт</t>
  </si>
  <si>
    <t>Анулированные заявки, шт.</t>
  </si>
  <si>
    <t>Итого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</si>
</sst>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i/>
      <sz val="9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2" applyFont="1" applyBorder="1" applyAlignment="1">
      <alignment horizontal="center" vertical="center" wrapText="1"/>
      <protection/>
    </xf>
    <xf numFmtId="17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65" fontId="7" fillId="0" borderId="10" xfId="59" applyNumberFormat="1" applyFont="1" applyBorder="1" applyAlignment="1">
      <alignment/>
    </xf>
    <xf numFmtId="164" fontId="7" fillId="0" borderId="10" xfId="59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89;&#1082;&#1088;&#1099;&#1090;&#1080;&#1077;%20&#1080;&#1085;&#1092;&#1086;&#1088;&#1084;&#1072;&#1094;&#1080;&#1080;\&#1077;&#1078;&#1077;&#1082;&#1074;&#1072;&#1088;&#1090;&#1072;&#1083;&#1100;&#1085;&#1086;%20&#1085;&#1072;%20&#1089;&#1072;&#1081;&#1090;\&#1048;&#1085;&#1092;&#1086;&#1088;&#1084;&#1072;&#1094;&#1080;&#1103;-&#1086;-&#1074;&#1086;&#1079;&#1084;&#1086;&#1078;&#1085;&#1086;&#1089;&#1090;&#1080;-&#1076;&#1086;&#1089;&#1090;&#1091;&#1087;&#1072;%20&#1088;&#1072;&#1073;&#1086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расшифровка 2020 г."/>
      <sheetName val="закрытие"/>
    </sheetNames>
    <sheetDataSet>
      <sheetData sheetId="1">
        <row r="4">
          <cell r="E4">
            <v>1</v>
          </cell>
          <cell r="F4">
            <v>375.28</v>
          </cell>
          <cell r="K4">
            <v>1</v>
          </cell>
          <cell r="L4">
            <v>4002.52</v>
          </cell>
        </row>
        <row r="7">
          <cell r="E7">
            <v>1</v>
          </cell>
          <cell r="F7">
            <v>600</v>
          </cell>
        </row>
        <row r="8">
          <cell r="E8">
            <v>2</v>
          </cell>
          <cell r="F8">
            <v>943.63</v>
          </cell>
        </row>
      </sheetData>
      <sheetData sheetId="2">
        <row r="3">
          <cell r="A3">
            <v>1</v>
          </cell>
        </row>
        <row r="5">
          <cell r="C5">
            <v>805</v>
          </cell>
          <cell r="D5">
            <v>24.332</v>
          </cell>
        </row>
        <row r="6">
          <cell r="D6">
            <v>24.332</v>
          </cell>
        </row>
        <row r="8">
          <cell r="A8">
            <v>6</v>
          </cell>
          <cell r="C8">
            <v>223</v>
          </cell>
          <cell r="D8">
            <v>2097.83968</v>
          </cell>
        </row>
        <row r="9">
          <cell r="C9">
            <v>10660.52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8" width="14.57421875" style="0" customWidth="1"/>
    <col min="9" max="9" width="16.421875" style="0" customWidth="1"/>
    <col min="10" max="10" width="15.7109375" style="0" customWidth="1"/>
  </cols>
  <sheetData>
    <row r="1" spans="1:10" ht="111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17.25" customHeight="1">
      <c r="A2" s="1" t="s">
        <v>1</v>
      </c>
    </row>
    <row r="3" spans="1:10" s="2" customFormat="1" ht="64.5" customHeight="1">
      <c r="A3" s="13" t="s">
        <v>2</v>
      </c>
      <c r="B3" s="15" t="s">
        <v>3</v>
      </c>
      <c r="C3" s="15"/>
      <c r="D3" s="15" t="s">
        <v>4</v>
      </c>
      <c r="E3" s="15"/>
      <c r="F3" s="15"/>
      <c r="G3" s="15"/>
      <c r="H3" s="15" t="s">
        <v>5</v>
      </c>
      <c r="I3" s="15"/>
      <c r="J3" s="15"/>
    </row>
    <row r="4" spans="1:10" ht="34.5" customHeight="1">
      <c r="A4" s="14"/>
      <c r="B4" s="3" t="s">
        <v>6</v>
      </c>
      <c r="C4" s="3" t="s">
        <v>7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0" ht="15">
      <c r="A5" s="4">
        <v>43831</v>
      </c>
      <c r="B5" s="5">
        <f>'[1]расшифровка 2020 г.'!E4</f>
        <v>1</v>
      </c>
      <c r="C5" s="5">
        <f>'[1]расшифровка 2020 г.'!F4</f>
        <v>375.28</v>
      </c>
      <c r="D5" s="5">
        <f>'[1]расшифровка 2020 г.'!G4</f>
        <v>0</v>
      </c>
      <c r="E5" s="5">
        <f>'[1]расшифровка 2020 г.'!H4</f>
        <v>0</v>
      </c>
      <c r="F5" s="5">
        <f>'[1]расшифровка 2020 г.'!I4</f>
        <v>0</v>
      </c>
      <c r="G5" s="5">
        <f>'[1]расшифровка 2020 г.'!J4</f>
        <v>0</v>
      </c>
      <c r="H5" s="5">
        <f>'[1]расшифровка 2020 г.'!K4</f>
        <v>1</v>
      </c>
      <c r="I5" s="5">
        <f>'[1]расшифровка 2020 г.'!L4</f>
        <v>4002.52</v>
      </c>
      <c r="J5" s="5">
        <f>'[1]расшифровка 2020 г.'!M4</f>
        <v>0</v>
      </c>
    </row>
    <row r="6" spans="1:10" ht="15">
      <c r="A6" s="4">
        <v>43862</v>
      </c>
      <c r="B6" s="5">
        <f>'[1]расшифровка 2020 г.'!E6</f>
        <v>0</v>
      </c>
      <c r="C6" s="5">
        <f>'[1]расшифровка 2020 г.'!F6</f>
        <v>0</v>
      </c>
      <c r="D6" s="5">
        <f>'[1]расшифровка 2020 г.'!G6</f>
        <v>0</v>
      </c>
      <c r="E6" s="5">
        <f>'[1]расшифровка 2020 г.'!H6</f>
        <v>0</v>
      </c>
      <c r="F6" s="5">
        <f>'[1]расшифровка 2020 г.'!I6</f>
        <v>0</v>
      </c>
      <c r="G6" s="5">
        <f>'[1]расшифровка 2020 г.'!J6</f>
        <v>0</v>
      </c>
      <c r="H6" s="5">
        <f>'[1]расшифровка 2020 г.'!K6</f>
        <v>0</v>
      </c>
      <c r="I6" s="5">
        <f>'[1]расшифровка 2020 г.'!L6</f>
        <v>0</v>
      </c>
      <c r="J6" s="5">
        <f>'[1]расшифровка 2020 г.'!M6</f>
        <v>0</v>
      </c>
    </row>
    <row r="7" spans="1:10" ht="15">
      <c r="A7" s="4">
        <v>43891</v>
      </c>
      <c r="B7" s="5">
        <f>'[1]расшифровка 2020 г.'!E7</f>
        <v>1</v>
      </c>
      <c r="C7" s="5">
        <f>'[1]расшифровка 2020 г.'!F7</f>
        <v>600</v>
      </c>
      <c r="D7" s="5">
        <f>'[1]расшифровка 2020 г.'!G7</f>
        <v>0</v>
      </c>
      <c r="E7" s="5">
        <f>'[1]расшифровка 2020 г.'!H7</f>
        <v>0</v>
      </c>
      <c r="F7" s="5">
        <f>'[1]расшифровка 2020 г.'!I7</f>
        <v>0</v>
      </c>
      <c r="G7" s="5">
        <f>'[1]расшифровка 2020 г.'!J7</f>
        <v>0</v>
      </c>
      <c r="H7" s="5">
        <f>'[1]расшифровка 2020 г.'!K7</f>
        <v>0</v>
      </c>
      <c r="I7" s="5">
        <f>'[1]расшифровка 2020 г.'!L7</f>
        <v>0</v>
      </c>
      <c r="J7" s="5">
        <f>'[1]расшифровка 2020 г.'!M7</f>
        <v>0</v>
      </c>
    </row>
    <row r="8" spans="1:10" ht="15">
      <c r="A8" s="4">
        <v>43922</v>
      </c>
      <c r="B8" s="5">
        <f>'[1]расшифровка 2020 г.'!E8</f>
        <v>2</v>
      </c>
      <c r="C8" s="5">
        <f>'[1]расшифровка 2020 г.'!F8</f>
        <v>943.63</v>
      </c>
      <c r="D8" s="5">
        <f>'[1]расшифровка 2020 г.'!G8</f>
        <v>0</v>
      </c>
      <c r="E8" s="5">
        <f>'[1]расшифровка 2020 г.'!H8</f>
        <v>0</v>
      </c>
      <c r="F8" s="5">
        <f>'[1]расшифровка 2020 г.'!I8</f>
        <v>0</v>
      </c>
      <c r="G8" s="5">
        <f>'[1]расшифровка 2020 г.'!J8</f>
        <v>0</v>
      </c>
      <c r="H8" s="5">
        <f>'[1]расшифровка 2020 г.'!K8</f>
        <v>0</v>
      </c>
      <c r="I8" s="5">
        <f>'[1]расшифровка 2020 г.'!L8</f>
        <v>0</v>
      </c>
      <c r="J8" s="5">
        <f>'[1]расшифровка 2020 г.'!M8</f>
        <v>0</v>
      </c>
    </row>
    <row r="9" spans="1:10" ht="15">
      <c r="A9" s="4">
        <v>43952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ht="15">
      <c r="A10" s="4">
        <v>43983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>
      <c r="A11" s="4">
        <v>44013</v>
      </c>
      <c r="B11" s="5">
        <v>0</v>
      </c>
      <c r="C11" s="5">
        <v>0</v>
      </c>
      <c r="D11" s="5">
        <v>1</v>
      </c>
      <c r="E11" s="5">
        <f>'[1]закрытие'!C5</f>
        <v>805</v>
      </c>
      <c r="F11" s="6">
        <v>44027</v>
      </c>
      <c r="G11" s="5">
        <f>'[1]закрытие'!D5</f>
        <v>24.332</v>
      </c>
      <c r="H11" s="5">
        <v>0</v>
      </c>
      <c r="I11" s="5">
        <v>0</v>
      </c>
      <c r="J11" s="5">
        <v>0</v>
      </c>
    </row>
    <row r="12" spans="1:10" ht="15">
      <c r="A12" s="4">
        <v>44044</v>
      </c>
      <c r="B12" s="5">
        <v>0</v>
      </c>
      <c r="C12" s="5">
        <v>0</v>
      </c>
      <c r="D12" s="5">
        <v>1</v>
      </c>
      <c r="E12" s="5">
        <v>30</v>
      </c>
      <c r="F12" s="6">
        <v>44049</v>
      </c>
      <c r="G12" s="5">
        <f>'[1]закрытие'!D6</f>
        <v>24.332</v>
      </c>
      <c r="H12" s="5">
        <v>0</v>
      </c>
      <c r="I12" s="5">
        <v>0</v>
      </c>
      <c r="J12" s="5">
        <v>0</v>
      </c>
    </row>
    <row r="13" spans="1:10" ht="15">
      <c r="A13" s="4">
        <v>44075</v>
      </c>
      <c r="B13" s="5">
        <v>0</v>
      </c>
      <c r="C13" s="5">
        <v>0</v>
      </c>
      <c r="D13" s="5">
        <v>1</v>
      </c>
      <c r="E13" s="5">
        <f>'[1]закрытие'!C8</f>
        <v>223</v>
      </c>
      <c r="F13" s="6">
        <v>44081</v>
      </c>
      <c r="G13" s="7">
        <f>'[1]закрытие'!D8</f>
        <v>2097.83968</v>
      </c>
      <c r="H13" s="5">
        <v>0</v>
      </c>
      <c r="I13" s="5">
        <v>0</v>
      </c>
      <c r="J13" s="5">
        <v>0</v>
      </c>
    </row>
    <row r="14" spans="1:10" ht="15">
      <c r="A14" s="4">
        <v>44105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15">
      <c r="A15" s="4">
        <v>44136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5">
      <c r="A16" s="4">
        <v>44166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f>'[1]закрытие'!A8-'[1]закрытие'!A3</f>
        <v>5</v>
      </c>
      <c r="I16" s="5">
        <f>'[1]закрытие'!C9-I5</f>
        <v>6658</v>
      </c>
      <c r="J16" s="5">
        <v>0</v>
      </c>
    </row>
    <row r="17" spans="1:10" s="11" customFormat="1" ht="12.75">
      <c r="A17" s="8" t="s">
        <v>13</v>
      </c>
      <c r="B17" s="9">
        <f aca="true" t="shared" si="0" ref="B17:I17">SUM(B5:B16)</f>
        <v>4</v>
      </c>
      <c r="C17" s="9">
        <f t="shared" si="0"/>
        <v>1918.9099999999999</v>
      </c>
      <c r="D17" s="9">
        <f t="shared" si="0"/>
        <v>3</v>
      </c>
      <c r="E17" s="9">
        <f t="shared" si="0"/>
        <v>1058</v>
      </c>
      <c r="F17" s="9">
        <f t="shared" si="0"/>
        <v>132157</v>
      </c>
      <c r="G17" s="9">
        <f t="shared" si="0"/>
        <v>2146.5036800000003</v>
      </c>
      <c r="H17" s="9">
        <f t="shared" si="0"/>
        <v>6</v>
      </c>
      <c r="I17" s="10">
        <f t="shared" si="0"/>
        <v>10660.52</v>
      </c>
      <c r="J17" s="9">
        <f>SUM(J5:J13)</f>
        <v>0</v>
      </c>
    </row>
    <row r="18" ht="14.25" customHeight="1"/>
  </sheetData>
  <sheetProtection/>
  <mergeCells count="5">
    <mergeCell ref="A1:J1"/>
    <mergeCell ref="A3:A4"/>
    <mergeCell ref="B3:C3"/>
    <mergeCell ref="D3:G3"/>
    <mergeCell ref="H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2021-01-28T13:24:07Z</dcterms:created>
  <dcterms:modified xsi:type="dcterms:W3CDTF">2021-01-29T10:19:29Z</dcterms:modified>
  <cp:category/>
  <cp:version/>
  <cp:contentType/>
  <cp:contentStatus/>
</cp:coreProperties>
</file>